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640" windowHeight="82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8" i="1"/>
  <c r="E47"/>
  <c r="B3" i="3"/>
  <c r="L11" i="2"/>
  <c r="L7"/>
  <c r="D50"/>
  <c r="D37"/>
  <c r="D35"/>
  <c r="D16"/>
  <c r="D6"/>
</calcChain>
</file>

<file path=xl/sharedStrings.xml><?xml version="1.0" encoding="utf-8"?>
<sst xmlns="http://schemas.openxmlformats.org/spreadsheetml/2006/main" count="187" uniqueCount="107">
  <si>
    <t>OBJETO (descrição sucinta do objeto do pedido)</t>
  </si>
  <si>
    <t>VALOR ESTIMADO</t>
  </si>
  <si>
    <t>ND</t>
  </si>
  <si>
    <t>REQUISITANTE</t>
  </si>
  <si>
    <t>Aquisição de Passagens aéreas</t>
  </si>
  <si>
    <t>Material de Expediente</t>
  </si>
  <si>
    <t>Custeio</t>
  </si>
  <si>
    <t>Investimento</t>
  </si>
  <si>
    <t>Total</t>
  </si>
  <si>
    <t>Tipo de Despesa</t>
  </si>
  <si>
    <t>Valor</t>
  </si>
  <si>
    <t xml:space="preserve">MINISTÉRIO DA DEFESA
EXÉRCITO BRASILEIRO
BASE DE APOIO LOGÍSTICO DO EXÉRCITO
</t>
  </si>
  <si>
    <t>CCOL</t>
  </si>
  <si>
    <t>Material de Pintura</t>
  </si>
  <si>
    <t>Desratização/ Dedetização do Rancho</t>
  </si>
  <si>
    <t>Material esportivo</t>
  </si>
  <si>
    <t>Material de Limpeza</t>
  </si>
  <si>
    <t>Material de Construção</t>
  </si>
  <si>
    <t>Material de Informática</t>
  </si>
  <si>
    <t>Manutenção de Ar Condicionado</t>
  </si>
  <si>
    <t>Material tático Missão de Paz</t>
  </si>
  <si>
    <t>Óleos e Lubrificantes</t>
  </si>
  <si>
    <t xml:space="preserve">Cia Cmdo </t>
  </si>
  <si>
    <t>Material de Elétrica</t>
  </si>
  <si>
    <t>Material de Saúde</t>
  </si>
  <si>
    <t>H Cmp</t>
  </si>
  <si>
    <t>Fisc Adm</t>
  </si>
  <si>
    <t>Cia Cmdo</t>
  </si>
  <si>
    <t>Material de Copa e Cozinha</t>
  </si>
  <si>
    <t>Sv Aprov</t>
  </si>
  <si>
    <t>Manutenção Equipamento de Rancho</t>
  </si>
  <si>
    <t>E5</t>
  </si>
  <si>
    <t>Gráficos e Atividades de Apoio ao Cmdo</t>
  </si>
  <si>
    <t xml:space="preserve">Manutenção e Aquisição de peças de Viaturas </t>
  </si>
  <si>
    <t>Serviço para Manutenção de Bens Imóveis</t>
  </si>
  <si>
    <t>Material Odontológico</t>
  </si>
  <si>
    <t>Locação de Estruturas e Equipamentos</t>
  </si>
  <si>
    <t>E4</t>
  </si>
  <si>
    <t>Mobiliário</t>
  </si>
  <si>
    <t>Equipamento de Segurança</t>
  </si>
  <si>
    <t>E2</t>
  </si>
  <si>
    <t>E3</t>
  </si>
  <si>
    <t>DTI</t>
  </si>
  <si>
    <t>Documento de Formalização da Demanda</t>
  </si>
  <si>
    <t>Maio</t>
  </si>
  <si>
    <t>Almox</t>
  </si>
  <si>
    <t>Presidente CAF</t>
  </si>
  <si>
    <t>Locação de Espaço para Realização de Concurso</t>
  </si>
  <si>
    <t>Manutenção e Recarga de Extintores de Incêndio</t>
  </si>
  <si>
    <t>Agosto</t>
  </si>
  <si>
    <t>Outubro</t>
  </si>
  <si>
    <t>Junho</t>
  </si>
  <si>
    <t>Julho</t>
  </si>
  <si>
    <t>Abril</t>
  </si>
  <si>
    <t>Março</t>
  </si>
  <si>
    <t>Aquisição de Usina de Oxigênio</t>
  </si>
  <si>
    <t>Material de Saúde (1)</t>
  </si>
  <si>
    <t>Medicamentos (2)</t>
  </si>
  <si>
    <t>Material Odontológico (2)</t>
  </si>
  <si>
    <t xml:space="preserve">Material de Copa e Cozinha </t>
  </si>
  <si>
    <t>Manutenção de Conteiner do H Cmp (3)</t>
  </si>
  <si>
    <t>Obs:</t>
  </si>
  <si>
    <r>
      <t>-</t>
    </r>
    <r>
      <rPr>
        <sz val="24"/>
        <color rgb="FF000000"/>
        <rFont val="Arial"/>
        <family val="2"/>
      </rPr>
      <t xml:space="preserve"> 01/2021 – Aquisição de toners;</t>
    </r>
  </si>
  <si>
    <r>
      <t>-</t>
    </r>
    <r>
      <rPr>
        <sz val="24"/>
        <color rgb="FF000000"/>
        <rFont val="Arial"/>
        <family val="2"/>
      </rPr>
      <t xml:space="preserve"> 02/2021 – Locação de espaço para realização de concurso;</t>
    </r>
  </si>
  <si>
    <r>
      <t>-</t>
    </r>
    <r>
      <rPr>
        <sz val="24"/>
        <color rgb="FF000000"/>
        <rFont val="Arial"/>
        <family val="2"/>
      </rPr>
      <t xml:space="preserve"> 03/2021 – Serviço de manutenção de equipamentos hospitalares;</t>
    </r>
  </si>
  <si>
    <r>
      <t>-</t>
    </r>
    <r>
      <rPr>
        <sz val="24"/>
        <color rgb="FF000000"/>
        <rFont val="Arial"/>
        <family val="2"/>
      </rPr>
      <t xml:space="preserve"> 04/2021 – Serviço de manutenção de conteineres;</t>
    </r>
  </si>
  <si>
    <r>
      <t>-</t>
    </r>
    <r>
      <rPr>
        <sz val="24"/>
        <color rgb="FF000000"/>
        <rFont val="Arial"/>
        <family val="2"/>
      </rPr>
      <t xml:space="preserve"> 05/2021 – Aquisição de material de limpeza;</t>
    </r>
  </si>
  <si>
    <r>
      <t>-</t>
    </r>
    <r>
      <rPr>
        <sz val="24"/>
        <color rgb="FF000000"/>
        <rFont val="Arial"/>
        <family val="2"/>
      </rPr>
      <t xml:space="preserve"> 06/2021 – Aquisição de usinas de O²;</t>
    </r>
  </si>
  <si>
    <r>
      <t>-</t>
    </r>
    <r>
      <rPr>
        <sz val="24"/>
        <color rgb="FF000000"/>
        <rFont val="Arial"/>
        <family val="2"/>
      </rPr>
      <t xml:space="preserve"> 07/2021 – Aquisição de materiais táticos para missão de paz;</t>
    </r>
  </si>
  <si>
    <r>
      <t>-</t>
    </r>
    <r>
      <rPr>
        <sz val="24"/>
        <color rgb="FF000000"/>
        <rFont val="Arial"/>
        <family val="2"/>
      </rPr>
      <t xml:space="preserve"> 08/2021 – Serviço de instalação de piso na academia;</t>
    </r>
  </si>
  <si>
    <r>
      <t>-</t>
    </r>
    <r>
      <rPr>
        <sz val="24"/>
        <color rgb="FF000000"/>
        <rFont val="Arial"/>
        <family val="2"/>
      </rPr>
      <t xml:space="preserve"> 09/2021 – Contratação de curso de despachante aduaneiro.</t>
    </r>
  </si>
  <si>
    <t>1. INTRODUÇÃO</t>
  </si>
  <si>
    <t>2. MODIFICAÇÕES EM RELAÇÃO AO PLANO DO EXERCÍCIO ANTERIOR</t>
  </si>
  <si>
    <t>3. DIRETRIZES DO PLANO</t>
  </si>
  <si>
    <t>Manutenção de Ar Condicionado de campanha</t>
  </si>
  <si>
    <t>Instalação de divisórias</t>
  </si>
  <si>
    <t>Manutenção de equipamentos médicos hospitalares e de laboratórios</t>
  </si>
  <si>
    <t>Setembro</t>
  </si>
  <si>
    <t>Tinta para impressora</t>
  </si>
  <si>
    <t>Material de CFTV</t>
  </si>
  <si>
    <t>Equipamento de Som</t>
  </si>
  <si>
    <t>Ilha de impressão</t>
  </si>
  <si>
    <t>Fibra optica</t>
  </si>
  <si>
    <t>Telefonia</t>
  </si>
  <si>
    <t>PLANO ANUAL DE AQUISIÇÕES E CONTRATAÇÕES DA BA AP LOG EX - 2022</t>
  </si>
  <si>
    <t xml:space="preserve">     O Plano Anual de Contratações visa padronizar o processo de planejamento e execução de processos licitatórios no âmbito do Comando da Base de Apoio Logístico do Exército, Hospital de Campanha e Companhia de Comando da Base de Apoio Logístico do Exército. O planejamento das aquisições e contratações é fundamental para que a execução do orçamento seja eficiente de modo a não faltar e nem sobrar recursos no exercício financeiro de 2022, bem como promover o uso mais consciente do recurso público, alinhando as aquisições à necessidade institucional, tendo como uma de suas principais metas atingir sempre a contratação mais vantajosa.</t>
  </si>
  <si>
    <t>(1)   Cia Cmdo: Solicitar e acrescentar as quantidades necessárias ao H Cmp;</t>
  </si>
  <si>
    <t>(2)   H Cmp: Solicitar e acrescentar as quantidades necessárias a Cia Cmdo; e</t>
  </si>
  <si>
    <t>(3)   H Cmp: Acrescentar Mnt Eqp hospitalar, Mnt ar condicionado de campanha e Mnt gerador.</t>
  </si>
  <si>
    <t xml:space="preserve">    Uma aquisição oportuna e de qualidade depende do engajamento de todos os envolvidos. O planejamento deve ser iniciado pelo interessado, passando pelos depósitos, pela seção de aquisições, licitações e contratos, sendo finalizado na assessoria de controle interno. Para alicerçar o planejamento, os interessados devem considerar o histórico dos eventos, bem como relatórios de término de atividades. Os prazos devem nortear o processo, posto que a legislação não permite que materiais ou serviços sejam entregues sem antes serem licitados e empenhados. A inversão dos estágios da despesa, mesmo em detrimento da execução de atividades programadas, não será cogitada em hipótese alguma. 
</t>
  </si>
  <si>
    <t xml:space="preserve">a. PASSAGENS </t>
  </si>
  <si>
    <t>b. MATERIAL DE CONSUMO</t>
  </si>
  <si>
    <t>c. SERVIÇOS COMUNS</t>
  </si>
  <si>
    <t>d. MATERIAL PERMANENTE</t>
  </si>
  <si>
    <t>4. RELAÇÃO DE OBJETOS DO PLANO DE CONTRATAÇÃO ANUAL 2022</t>
  </si>
  <si>
    <t>Valor Estimado</t>
  </si>
  <si>
    <t>Contratação de plano anual para rastreador satelital SPOT Gen 3</t>
  </si>
  <si>
    <t>Aquisição de cartão pré pago para telefonia satelital</t>
  </si>
  <si>
    <t>Janeiro</t>
  </si>
  <si>
    <t>Locação de ônibus</t>
  </si>
  <si>
    <t>Impressão de banner e cartazes</t>
  </si>
  <si>
    <t>FT Log Hum - RR</t>
  </si>
  <si>
    <t>Locação de Overlays</t>
  </si>
  <si>
    <t>Locação de conteineres</t>
  </si>
  <si>
    <t xml:space="preserve">a definir </t>
  </si>
  <si>
    <t>a definir</t>
  </si>
  <si>
    <t xml:space="preserve">    A elaboração de um Plano Anual de Contratações tem como objetivo alinhar as propostas de aquisições da Ba Ap Log Ex, além de identificar oportunidades de economia e melhoria nos processos de trabalho. O Plano Anual de Aquisições e Contratações fortalece a gestão da aplicação dos recursos públicos, atendendo aos princípios da transparência e da prestação de contas, permitindo mitigar riscos relativos ao processo de compra.
Além disso, esta UG visa, ao elaborar o presente plano:
a. oferecer maior transparência no processo das futuras contratações, buscando, maior racionalização dos gastos; 
b. estabelecer os parâmetros que nortearão os futuros processos de registro de preços promovidos pela UG para aquisição de bens e contratação de serviços; 
c. executar as atividades relativas ao planejamento das necessidades de suprimento de materiais;
d. promover e zelar pela eficiência dos estoques, evitando desperdícios; 
e. aperfeiçoar os processos de aquisição de bens e materiais de consumo; e
f. sinalização para o mercado fornecedor a perspectiva das contratações públicas).
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</si>
</sst>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15"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3F3F3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2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F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Font="1"/>
    <xf numFmtId="0" fontId="0" fillId="0" borderId="6" xfId="0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4" borderId="0" xfId="0" applyFont="1" applyFill="1"/>
    <xf numFmtId="0" fontId="7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0" xfId="0" applyFont="1" applyFill="1" applyBorder="1"/>
    <xf numFmtId="0" fontId="9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7" fontId="10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/>
    <xf numFmtId="0" fontId="10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justify" wrapText="1"/>
    </xf>
    <xf numFmtId="0" fontId="10" fillId="0" borderId="6" xfId="0" applyFont="1" applyFill="1" applyBorder="1" applyAlignment="1">
      <alignment horizontal="left" vertical="center" wrapText="1"/>
    </xf>
    <xf numFmtId="4" fontId="8" fillId="4" borderId="0" xfId="0" applyNumberFormat="1" applyFont="1" applyFill="1"/>
    <xf numFmtId="0" fontId="8" fillId="0" borderId="0" xfId="0" applyFont="1" applyAlignment="1">
      <alignment horizontal="left" vertical="center"/>
    </xf>
    <xf numFmtId="0" fontId="10" fillId="4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justify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NumberFormat="1" applyFont="1" applyFill="1" applyAlignment="1">
      <alignment horizontal="justify" vertical="justify" wrapText="1"/>
    </xf>
    <xf numFmtId="0" fontId="8" fillId="4" borderId="0" xfId="0" applyNumberFormat="1" applyFont="1" applyFill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3569493</xdr:colOff>
      <xdr:row>0</xdr:row>
      <xdr:rowOff>0</xdr:rowOff>
    </xdr:from>
    <xdr:to>
      <xdr:col>2</xdr:col>
      <xdr:colOff>4146272</xdr:colOff>
      <xdr:row>0</xdr:row>
      <xdr:rowOff>550260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5431" y="0"/>
          <a:ext cx="576779" cy="550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topLeftCell="A31" zoomScale="80" zoomScaleNormal="80" workbookViewId="0">
      <selection activeCell="D89" sqref="D89"/>
    </sheetView>
  </sheetViews>
  <sheetFormatPr defaultRowHeight="15.75"/>
  <cols>
    <col min="1" max="1" width="6.5703125" style="15" customWidth="1"/>
    <col min="2" max="2" width="20.140625" style="29" customWidth="1"/>
    <col min="3" max="3" width="71.7109375" style="15" customWidth="1"/>
    <col min="4" max="4" width="27.5703125" style="15" customWidth="1"/>
    <col min="5" max="5" width="18.85546875" style="42" customWidth="1"/>
    <col min="6" max="6" width="13.140625" style="42" customWidth="1"/>
    <col min="7" max="16384" width="9.140625" style="15"/>
  </cols>
  <sheetData>
    <row r="1" spans="1:10" ht="107.25" customHeight="1">
      <c r="A1" s="51" t="s">
        <v>11</v>
      </c>
      <c r="B1" s="51"/>
      <c r="C1" s="51"/>
      <c r="D1" s="51"/>
      <c r="E1" s="51"/>
      <c r="F1" s="51"/>
      <c r="G1" s="51"/>
      <c r="H1" s="14"/>
      <c r="I1" s="14"/>
      <c r="J1" s="14"/>
    </row>
    <row r="2" spans="1:10">
      <c r="A2" s="65" t="s">
        <v>84</v>
      </c>
      <c r="B2" s="65"/>
      <c r="C2" s="65"/>
      <c r="D2" s="65"/>
      <c r="E2" s="65"/>
      <c r="F2" s="65"/>
      <c r="G2" s="16"/>
      <c r="H2" s="16"/>
      <c r="I2" s="16"/>
      <c r="J2" s="16"/>
    </row>
    <row r="4" spans="1:10">
      <c r="B4" s="26" t="s">
        <v>71</v>
      </c>
    </row>
    <row r="5" spans="1:10" ht="83.25" customHeight="1">
      <c r="B5" s="52" t="s">
        <v>85</v>
      </c>
      <c r="C5" s="52"/>
      <c r="D5" s="52"/>
      <c r="E5" s="52"/>
      <c r="F5" s="52"/>
    </row>
    <row r="7" spans="1:10">
      <c r="B7" s="45" t="s">
        <v>72</v>
      </c>
      <c r="C7" s="46"/>
    </row>
    <row r="8" spans="1:10" ht="44.25" customHeight="1">
      <c r="B8" s="53" t="s">
        <v>89</v>
      </c>
      <c r="C8" s="53"/>
      <c r="D8" s="53"/>
      <c r="E8" s="53"/>
      <c r="F8" s="53"/>
    </row>
    <row r="9" spans="1:10" ht="23.25" customHeight="1">
      <c r="B9" s="53"/>
      <c r="C9" s="53"/>
      <c r="D9" s="53"/>
      <c r="E9" s="53"/>
      <c r="F9" s="53"/>
    </row>
    <row r="10" spans="1:10" ht="16.5" customHeight="1">
      <c r="B10" s="53"/>
      <c r="C10" s="53"/>
      <c r="D10" s="53"/>
      <c r="E10" s="53"/>
      <c r="F10" s="53"/>
    </row>
    <row r="11" spans="1:10">
      <c r="B11" s="40"/>
      <c r="C11" s="40"/>
      <c r="D11" s="40"/>
    </row>
    <row r="12" spans="1:10">
      <c r="B12" s="47" t="s">
        <v>73</v>
      </c>
      <c r="C12" s="47"/>
      <c r="D12" s="40"/>
    </row>
    <row r="13" spans="1:10" ht="15.75" customHeight="1">
      <c r="B13" s="54" t="s">
        <v>106</v>
      </c>
      <c r="C13" s="54"/>
      <c r="D13" s="54"/>
      <c r="E13" s="54"/>
      <c r="F13" s="54"/>
    </row>
    <row r="14" spans="1:10">
      <c r="B14" s="54"/>
      <c r="C14" s="54"/>
      <c r="D14" s="54"/>
      <c r="E14" s="54"/>
      <c r="F14" s="54"/>
    </row>
    <row r="15" spans="1:10">
      <c r="B15" s="54"/>
      <c r="C15" s="54"/>
      <c r="D15" s="54"/>
      <c r="E15" s="54"/>
      <c r="F15" s="54"/>
    </row>
    <row r="16" spans="1:10">
      <c r="B16" s="54"/>
      <c r="C16" s="54"/>
      <c r="D16" s="54"/>
      <c r="E16" s="54"/>
      <c r="F16" s="54"/>
    </row>
    <row r="17" spans="2:6">
      <c r="B17" s="54"/>
      <c r="C17" s="54"/>
      <c r="D17" s="54"/>
      <c r="E17" s="54"/>
      <c r="F17" s="54"/>
    </row>
    <row r="18" spans="2:6">
      <c r="B18" s="54"/>
      <c r="C18" s="54"/>
      <c r="D18" s="54"/>
      <c r="E18" s="54"/>
      <c r="F18" s="54"/>
    </row>
    <row r="19" spans="2:6">
      <c r="B19" s="54"/>
      <c r="C19" s="54"/>
      <c r="D19" s="54"/>
      <c r="E19" s="54"/>
      <c r="F19" s="54"/>
    </row>
    <row r="20" spans="2:6">
      <c r="B20" s="54"/>
      <c r="C20" s="54"/>
      <c r="D20" s="54"/>
      <c r="E20" s="54"/>
      <c r="F20" s="54"/>
    </row>
    <row r="21" spans="2:6" ht="24" customHeight="1">
      <c r="B21" s="54"/>
      <c r="C21" s="54"/>
      <c r="D21" s="54"/>
      <c r="E21" s="54"/>
      <c r="F21" s="54"/>
    </row>
    <row r="22" spans="2:6">
      <c r="B22" s="54"/>
      <c r="C22" s="54"/>
      <c r="D22" s="54"/>
      <c r="E22" s="54"/>
      <c r="F22" s="54"/>
    </row>
    <row r="23" spans="2:6" ht="27" customHeight="1">
      <c r="B23" s="54"/>
      <c r="C23" s="54"/>
      <c r="D23" s="54"/>
      <c r="E23" s="54"/>
      <c r="F23" s="54"/>
    </row>
    <row r="24" spans="2:6">
      <c r="B24" s="50" t="s">
        <v>94</v>
      </c>
      <c r="C24" s="50"/>
      <c r="D24" s="50"/>
    </row>
    <row r="26" spans="2:6">
      <c r="B26" s="58" t="s">
        <v>90</v>
      </c>
      <c r="C26" s="58"/>
    </row>
    <row r="27" spans="2:6" ht="31.5">
      <c r="B27" s="17" t="s">
        <v>3</v>
      </c>
      <c r="C27" s="17" t="s">
        <v>0</v>
      </c>
      <c r="D27" s="17" t="s">
        <v>43</v>
      </c>
      <c r="E27" s="55" t="s">
        <v>95</v>
      </c>
      <c r="F27" s="55"/>
    </row>
    <row r="28" spans="2:6">
      <c r="B28" s="36" t="s">
        <v>26</v>
      </c>
      <c r="C28" s="18" t="s">
        <v>4</v>
      </c>
      <c r="D28" s="30" t="s">
        <v>49</v>
      </c>
      <c r="E28" s="56">
        <v>300000</v>
      </c>
      <c r="F28" s="56"/>
    </row>
    <row r="29" spans="2:6" ht="15" customHeight="1">
      <c r="B29" s="19"/>
      <c r="C29" s="20"/>
      <c r="D29" s="19"/>
    </row>
    <row r="30" spans="2:6">
      <c r="B30" s="57" t="s">
        <v>91</v>
      </c>
      <c r="C30" s="57"/>
      <c r="D30" s="19"/>
    </row>
    <row r="31" spans="2:6" ht="31.5">
      <c r="B31" s="17" t="s">
        <v>3</v>
      </c>
      <c r="C31" s="17" t="s">
        <v>0</v>
      </c>
      <c r="D31" s="17" t="s">
        <v>43</v>
      </c>
      <c r="E31" s="55" t="s">
        <v>95</v>
      </c>
      <c r="F31" s="55"/>
    </row>
    <row r="32" spans="2:6">
      <c r="B32" s="44" t="s">
        <v>45</v>
      </c>
      <c r="C32" s="21" t="s">
        <v>13</v>
      </c>
      <c r="D32" s="30" t="s">
        <v>53</v>
      </c>
      <c r="E32" s="56" t="s">
        <v>104</v>
      </c>
      <c r="F32" s="56"/>
    </row>
    <row r="33" spans="2:6">
      <c r="B33" s="44"/>
      <c r="C33" s="21" t="s">
        <v>5</v>
      </c>
      <c r="D33" s="30" t="s">
        <v>44</v>
      </c>
      <c r="E33" s="56" t="s">
        <v>104</v>
      </c>
      <c r="F33" s="56"/>
    </row>
    <row r="34" spans="2:6">
      <c r="B34" s="44"/>
      <c r="C34" s="21" t="s">
        <v>16</v>
      </c>
      <c r="D34" s="30" t="s">
        <v>51</v>
      </c>
      <c r="E34" s="56">
        <v>452000</v>
      </c>
      <c r="F34" s="56"/>
    </row>
    <row r="35" spans="2:6">
      <c r="B35" s="44"/>
      <c r="C35" s="21" t="s">
        <v>17</v>
      </c>
      <c r="D35" s="30" t="s">
        <v>52</v>
      </c>
      <c r="E35" s="56" t="s">
        <v>104</v>
      </c>
      <c r="F35" s="56"/>
    </row>
    <row r="36" spans="2:6">
      <c r="B36" s="48" t="s">
        <v>42</v>
      </c>
      <c r="C36" s="21" t="s">
        <v>78</v>
      </c>
      <c r="D36" s="30" t="s">
        <v>44</v>
      </c>
      <c r="E36" s="56">
        <v>150000</v>
      </c>
      <c r="F36" s="56"/>
    </row>
    <row r="37" spans="2:6">
      <c r="B37" s="49"/>
      <c r="C37" s="21" t="s">
        <v>18</v>
      </c>
      <c r="D37" s="30" t="s">
        <v>44</v>
      </c>
      <c r="E37" s="56" t="s">
        <v>104</v>
      </c>
      <c r="F37" s="56"/>
    </row>
    <row r="38" spans="2:6">
      <c r="B38" s="44" t="s">
        <v>22</v>
      </c>
      <c r="C38" s="21" t="s">
        <v>23</v>
      </c>
      <c r="D38" s="30" t="s">
        <v>44</v>
      </c>
      <c r="E38" s="56" t="s">
        <v>104</v>
      </c>
      <c r="F38" s="56"/>
    </row>
    <row r="39" spans="2:6">
      <c r="B39" s="44"/>
      <c r="C39" s="21" t="s">
        <v>21</v>
      </c>
      <c r="D39" s="31" t="s">
        <v>52</v>
      </c>
      <c r="E39" s="56">
        <v>30000</v>
      </c>
      <c r="F39" s="56"/>
    </row>
    <row r="40" spans="2:6">
      <c r="B40" s="44" t="s">
        <v>25</v>
      </c>
      <c r="C40" s="21" t="s">
        <v>56</v>
      </c>
      <c r="D40" s="31" t="s">
        <v>51</v>
      </c>
      <c r="E40" s="56">
        <v>10000</v>
      </c>
      <c r="F40" s="56"/>
    </row>
    <row r="41" spans="2:6">
      <c r="B41" s="44"/>
      <c r="C41" s="21" t="s">
        <v>57</v>
      </c>
      <c r="D41" s="31" t="s">
        <v>51</v>
      </c>
      <c r="E41" s="56">
        <v>10000</v>
      </c>
      <c r="F41" s="56"/>
    </row>
    <row r="42" spans="2:6">
      <c r="B42" s="44"/>
      <c r="C42" s="21" t="s">
        <v>58</v>
      </c>
      <c r="D42" s="30" t="s">
        <v>49</v>
      </c>
      <c r="E42" s="56">
        <v>10000</v>
      </c>
      <c r="F42" s="56"/>
    </row>
    <row r="43" spans="2:6">
      <c r="B43" s="36" t="s">
        <v>29</v>
      </c>
      <c r="C43" s="21" t="s">
        <v>59</v>
      </c>
      <c r="D43" s="30" t="s">
        <v>52</v>
      </c>
      <c r="E43" s="56" t="s">
        <v>104</v>
      </c>
      <c r="F43" s="56"/>
    </row>
    <row r="44" spans="2:6" ht="15" customHeight="1">
      <c r="B44" s="19"/>
      <c r="C44" s="20"/>
      <c r="D44" s="32"/>
    </row>
    <row r="45" spans="2:6">
      <c r="B45" s="57" t="s">
        <v>92</v>
      </c>
      <c r="C45" s="57"/>
      <c r="D45" s="32"/>
    </row>
    <row r="46" spans="2:6" ht="31.5">
      <c r="B46" s="17" t="s">
        <v>3</v>
      </c>
      <c r="C46" s="17" t="s">
        <v>0</v>
      </c>
      <c r="D46" s="33" t="s">
        <v>43</v>
      </c>
      <c r="E46" s="55" t="s">
        <v>95</v>
      </c>
      <c r="F46" s="55"/>
    </row>
    <row r="47" spans="2:6">
      <c r="B47" s="60" t="s">
        <v>101</v>
      </c>
      <c r="C47" s="41" t="s">
        <v>102</v>
      </c>
      <c r="D47" s="30" t="s">
        <v>49</v>
      </c>
      <c r="E47" s="56">
        <f>(12*2860000)</f>
        <v>34320000</v>
      </c>
      <c r="F47" s="56"/>
    </row>
    <row r="48" spans="2:6">
      <c r="B48" s="61"/>
      <c r="C48" s="41" t="s">
        <v>103</v>
      </c>
      <c r="D48" s="30" t="s">
        <v>49</v>
      </c>
      <c r="E48" s="56">
        <f>(12*2000000)</f>
        <v>24000000</v>
      </c>
      <c r="F48" s="56"/>
    </row>
    <row r="49" spans="2:6">
      <c r="B49" s="60" t="s">
        <v>12</v>
      </c>
      <c r="C49" s="41" t="s">
        <v>96</v>
      </c>
      <c r="D49" s="30" t="s">
        <v>54</v>
      </c>
      <c r="E49" s="56">
        <v>12000</v>
      </c>
      <c r="F49" s="56"/>
    </row>
    <row r="50" spans="2:6">
      <c r="B50" s="61"/>
      <c r="C50" s="41" t="s">
        <v>97</v>
      </c>
      <c r="D50" s="30" t="s">
        <v>54</v>
      </c>
      <c r="E50" s="56">
        <v>15000</v>
      </c>
      <c r="F50" s="56"/>
    </row>
    <row r="51" spans="2:6">
      <c r="B51" s="44" t="s">
        <v>26</v>
      </c>
      <c r="C51" s="21" t="s">
        <v>14</v>
      </c>
      <c r="D51" s="30" t="s">
        <v>52</v>
      </c>
      <c r="E51" s="56">
        <v>30000</v>
      </c>
      <c r="F51" s="56"/>
    </row>
    <row r="52" spans="2:6">
      <c r="B52" s="44"/>
      <c r="C52" s="21" t="s">
        <v>19</v>
      </c>
      <c r="D52" s="30" t="s">
        <v>52</v>
      </c>
      <c r="E52" s="56">
        <v>50000</v>
      </c>
      <c r="F52" s="56"/>
    </row>
    <row r="53" spans="2:6">
      <c r="B53" s="44"/>
      <c r="C53" s="21" t="s">
        <v>34</v>
      </c>
      <c r="D53" s="30" t="s">
        <v>44</v>
      </c>
      <c r="E53" s="56" t="s">
        <v>105</v>
      </c>
      <c r="F53" s="56"/>
    </row>
    <row r="54" spans="2:6">
      <c r="B54" s="44" t="s">
        <v>25</v>
      </c>
      <c r="C54" s="21" t="s">
        <v>74</v>
      </c>
      <c r="D54" s="30" t="s">
        <v>52</v>
      </c>
      <c r="E54" s="56">
        <v>20000</v>
      </c>
      <c r="F54" s="56"/>
    </row>
    <row r="55" spans="2:6">
      <c r="B55" s="44"/>
      <c r="C55" s="21" t="s">
        <v>76</v>
      </c>
      <c r="D55" s="30" t="s">
        <v>50</v>
      </c>
      <c r="E55" s="56">
        <v>850000</v>
      </c>
      <c r="F55" s="56"/>
    </row>
    <row r="56" spans="2:6">
      <c r="B56" s="44"/>
      <c r="C56" s="21" t="s">
        <v>75</v>
      </c>
      <c r="D56" s="30" t="s">
        <v>52</v>
      </c>
      <c r="E56" s="56">
        <v>10000</v>
      </c>
      <c r="F56" s="56"/>
    </row>
    <row r="57" spans="2:6">
      <c r="B57" s="44"/>
      <c r="C57" s="21" t="s">
        <v>60</v>
      </c>
      <c r="D57" s="30" t="s">
        <v>53</v>
      </c>
      <c r="E57" s="56">
        <v>3500000</v>
      </c>
      <c r="F57" s="56"/>
    </row>
    <row r="58" spans="2:6">
      <c r="B58" s="48" t="s">
        <v>42</v>
      </c>
      <c r="C58" s="21" t="s">
        <v>81</v>
      </c>
      <c r="D58" s="30" t="s">
        <v>49</v>
      </c>
      <c r="E58" s="56" t="s">
        <v>105</v>
      </c>
      <c r="F58" s="56"/>
    </row>
    <row r="59" spans="2:6">
      <c r="B59" s="59"/>
      <c r="C59" s="21" t="s">
        <v>82</v>
      </c>
      <c r="D59" s="30" t="s">
        <v>77</v>
      </c>
      <c r="E59" s="56" t="s">
        <v>105</v>
      </c>
      <c r="F59" s="56"/>
    </row>
    <row r="60" spans="2:6">
      <c r="B60" s="49"/>
      <c r="C60" s="21" t="s">
        <v>83</v>
      </c>
      <c r="D60" s="30" t="s">
        <v>50</v>
      </c>
      <c r="E60" s="56" t="s">
        <v>105</v>
      </c>
      <c r="F60" s="56"/>
    </row>
    <row r="61" spans="2:6">
      <c r="B61" s="39" t="s">
        <v>29</v>
      </c>
      <c r="C61" s="21" t="s">
        <v>30</v>
      </c>
      <c r="D61" s="30" t="s">
        <v>50</v>
      </c>
      <c r="E61" s="56" t="s">
        <v>105</v>
      </c>
      <c r="F61" s="56"/>
    </row>
    <row r="62" spans="2:6">
      <c r="B62" s="44" t="s">
        <v>27</v>
      </c>
      <c r="C62" s="21" t="s">
        <v>33</v>
      </c>
      <c r="D62" s="31" t="s">
        <v>51</v>
      </c>
      <c r="E62" s="56">
        <v>300000</v>
      </c>
      <c r="F62" s="56"/>
    </row>
    <row r="63" spans="2:6">
      <c r="B63" s="44"/>
      <c r="C63" s="21" t="s">
        <v>48</v>
      </c>
      <c r="D63" s="30" t="s">
        <v>51</v>
      </c>
      <c r="E63" s="56">
        <v>15000</v>
      </c>
      <c r="F63" s="56"/>
    </row>
    <row r="64" spans="2:6">
      <c r="B64" s="62" t="s">
        <v>46</v>
      </c>
      <c r="C64" s="21" t="s">
        <v>100</v>
      </c>
      <c r="D64" s="30" t="s">
        <v>54</v>
      </c>
      <c r="E64" s="56" t="s">
        <v>105</v>
      </c>
      <c r="F64" s="56"/>
    </row>
    <row r="65" spans="2:8">
      <c r="B65" s="63"/>
      <c r="C65" s="21" t="s">
        <v>99</v>
      </c>
      <c r="D65" s="30" t="s">
        <v>54</v>
      </c>
      <c r="E65" s="56" t="s">
        <v>105</v>
      </c>
      <c r="F65" s="56"/>
    </row>
    <row r="66" spans="2:8">
      <c r="B66" s="64"/>
      <c r="C66" s="21" t="s">
        <v>47</v>
      </c>
      <c r="D66" s="34" t="s">
        <v>98</v>
      </c>
      <c r="E66" s="56">
        <v>400000</v>
      </c>
      <c r="F66" s="56"/>
    </row>
    <row r="67" spans="2:8">
      <c r="B67" s="39" t="s">
        <v>37</v>
      </c>
      <c r="C67" s="21" t="s">
        <v>36</v>
      </c>
      <c r="D67" s="30" t="s">
        <v>44</v>
      </c>
      <c r="E67" s="56" t="s">
        <v>105</v>
      </c>
      <c r="F67" s="56"/>
    </row>
    <row r="68" spans="2:8">
      <c r="B68" s="39" t="s">
        <v>31</v>
      </c>
      <c r="C68" s="21" t="s">
        <v>32</v>
      </c>
      <c r="D68" s="30" t="s">
        <v>51</v>
      </c>
      <c r="E68" s="56" t="s">
        <v>105</v>
      </c>
      <c r="F68" s="56"/>
    </row>
    <row r="69" spans="2:8">
      <c r="D69" s="35"/>
    </row>
    <row r="70" spans="2:8">
      <c r="B70" s="57" t="s">
        <v>93</v>
      </c>
      <c r="C70" s="57"/>
      <c r="D70" s="32"/>
    </row>
    <row r="71" spans="2:8" ht="31.5">
      <c r="B71" s="17" t="s">
        <v>3</v>
      </c>
      <c r="C71" s="17" t="s">
        <v>0</v>
      </c>
      <c r="D71" s="33" t="s">
        <v>43</v>
      </c>
      <c r="E71" s="55" t="s">
        <v>95</v>
      </c>
      <c r="F71" s="55"/>
      <c r="H71" s="22"/>
    </row>
    <row r="72" spans="2:8">
      <c r="B72" s="44" t="s">
        <v>25</v>
      </c>
      <c r="C72" s="21" t="s">
        <v>35</v>
      </c>
      <c r="D72" s="30" t="s">
        <v>49</v>
      </c>
      <c r="E72" s="56">
        <v>5000</v>
      </c>
      <c r="F72" s="56"/>
      <c r="H72" s="22"/>
    </row>
    <row r="73" spans="2:8">
      <c r="B73" s="44"/>
      <c r="C73" s="21" t="s">
        <v>55</v>
      </c>
      <c r="D73" s="30" t="s">
        <v>98</v>
      </c>
      <c r="E73" s="56">
        <v>1400000</v>
      </c>
      <c r="F73" s="56"/>
    </row>
    <row r="74" spans="2:8">
      <c r="B74" s="44"/>
      <c r="C74" s="21" t="s">
        <v>24</v>
      </c>
      <c r="D74" s="30" t="s">
        <v>50</v>
      </c>
      <c r="E74" s="56">
        <v>300000</v>
      </c>
      <c r="F74" s="56"/>
    </row>
    <row r="75" spans="2:8">
      <c r="B75" s="44" t="s">
        <v>42</v>
      </c>
      <c r="C75" s="21" t="s">
        <v>80</v>
      </c>
      <c r="D75" s="30" t="s">
        <v>51</v>
      </c>
      <c r="E75" s="56" t="s">
        <v>105</v>
      </c>
      <c r="F75" s="56"/>
    </row>
    <row r="76" spans="2:8">
      <c r="B76" s="44"/>
      <c r="C76" s="21" t="s">
        <v>79</v>
      </c>
      <c r="D76" s="30" t="s">
        <v>44</v>
      </c>
      <c r="E76" s="56" t="s">
        <v>105</v>
      </c>
      <c r="F76" s="56"/>
    </row>
    <row r="77" spans="2:8">
      <c r="B77" s="44"/>
      <c r="C77" s="21" t="s">
        <v>18</v>
      </c>
      <c r="D77" s="30" t="s">
        <v>52</v>
      </c>
      <c r="E77" s="56" t="s">
        <v>105</v>
      </c>
      <c r="F77" s="56"/>
    </row>
    <row r="78" spans="2:8">
      <c r="B78" s="39" t="s">
        <v>29</v>
      </c>
      <c r="C78" s="21" t="s">
        <v>28</v>
      </c>
      <c r="D78" s="30" t="s">
        <v>49</v>
      </c>
      <c r="E78" s="56" t="s">
        <v>105</v>
      </c>
      <c r="F78" s="56"/>
    </row>
    <row r="79" spans="2:8" s="22" customFormat="1">
      <c r="B79" s="39" t="s">
        <v>12</v>
      </c>
      <c r="C79" s="21" t="s">
        <v>20</v>
      </c>
      <c r="D79" s="30" t="s">
        <v>54</v>
      </c>
      <c r="E79" s="56">
        <v>150000</v>
      </c>
      <c r="F79" s="56"/>
    </row>
    <row r="80" spans="2:8">
      <c r="B80" s="39" t="s">
        <v>40</v>
      </c>
      <c r="C80" s="21" t="s">
        <v>39</v>
      </c>
      <c r="D80" s="30" t="s">
        <v>50</v>
      </c>
      <c r="E80" s="56" t="s">
        <v>105</v>
      </c>
      <c r="F80" s="56"/>
    </row>
    <row r="81" spans="2:6">
      <c r="B81" s="39" t="s">
        <v>41</v>
      </c>
      <c r="C81" s="21" t="s">
        <v>15</v>
      </c>
      <c r="D81" s="30" t="s">
        <v>50</v>
      </c>
      <c r="E81" s="56" t="s">
        <v>105</v>
      </c>
      <c r="F81" s="56"/>
    </row>
    <row r="82" spans="2:6">
      <c r="B82" s="39" t="s">
        <v>37</v>
      </c>
      <c r="C82" s="21" t="s">
        <v>38</v>
      </c>
      <c r="D82" s="30" t="s">
        <v>52</v>
      </c>
      <c r="E82" s="56" t="s">
        <v>105</v>
      </c>
      <c r="F82" s="56"/>
    </row>
    <row r="84" spans="2:6">
      <c r="B84" s="43" t="s">
        <v>61</v>
      </c>
      <c r="C84" s="43"/>
      <c r="D84" s="43"/>
    </row>
    <row r="85" spans="2:6">
      <c r="B85" s="43" t="s">
        <v>86</v>
      </c>
      <c r="C85" s="43"/>
      <c r="D85" s="43"/>
    </row>
    <row r="86" spans="2:6">
      <c r="B86" s="43" t="s">
        <v>87</v>
      </c>
      <c r="C86" s="43"/>
      <c r="D86" s="43"/>
    </row>
    <row r="87" spans="2:6">
      <c r="B87" s="43" t="s">
        <v>88</v>
      </c>
      <c r="C87" s="43"/>
      <c r="D87" s="43"/>
    </row>
    <row r="88" spans="2:6" ht="15" customHeight="1">
      <c r="B88" s="19"/>
      <c r="C88" s="23"/>
      <c r="D88" s="19"/>
    </row>
    <row r="89" spans="2:6" ht="15" customHeight="1">
      <c r="B89" s="19"/>
      <c r="C89" s="23"/>
      <c r="D89" s="19"/>
    </row>
    <row r="90" spans="2:6">
      <c r="B90" s="19"/>
      <c r="C90" s="23"/>
      <c r="D90" s="19"/>
    </row>
    <row r="91" spans="2:6" ht="15" customHeight="1">
      <c r="B91" s="24"/>
      <c r="C91" s="23"/>
      <c r="D91" s="19"/>
    </row>
    <row r="92" spans="2:6">
      <c r="B92" s="24"/>
      <c r="C92" s="23"/>
      <c r="D92" s="19"/>
    </row>
    <row r="93" spans="2:6">
      <c r="B93" s="24"/>
      <c r="C93" s="23"/>
      <c r="D93" s="19"/>
    </row>
    <row r="94" spans="2:6">
      <c r="B94" s="19"/>
      <c r="C94" s="23"/>
      <c r="D94" s="25"/>
    </row>
    <row r="95" spans="2:6">
      <c r="B95" s="26"/>
    </row>
    <row r="96" spans="2:6">
      <c r="B96" s="27"/>
      <c r="C96" s="20"/>
    </row>
    <row r="97" spans="2:4">
      <c r="B97" s="27"/>
      <c r="C97" s="20"/>
    </row>
    <row r="98" spans="2:4">
      <c r="B98" s="27"/>
      <c r="C98" s="28"/>
      <c r="D98" s="22"/>
    </row>
  </sheetData>
  <mergeCells count="79">
    <mergeCell ref="E79:F79"/>
    <mergeCell ref="E80:F80"/>
    <mergeCell ref="E81:F81"/>
    <mergeCell ref="E82:F82"/>
    <mergeCell ref="A2:F2"/>
    <mergeCell ref="E74:F74"/>
    <mergeCell ref="E75:F75"/>
    <mergeCell ref="E76:F76"/>
    <mergeCell ref="E77:F77"/>
    <mergeCell ref="E78:F78"/>
    <mergeCell ref="E67:F67"/>
    <mergeCell ref="E68:F68"/>
    <mergeCell ref="E71:F71"/>
    <mergeCell ref="E72:F72"/>
    <mergeCell ref="E73:F73"/>
    <mergeCell ref="E60:F60"/>
    <mergeCell ref="E61:F61"/>
    <mergeCell ref="E62:F62"/>
    <mergeCell ref="E63:F63"/>
    <mergeCell ref="E66:F66"/>
    <mergeCell ref="E55:F55"/>
    <mergeCell ref="E56:F56"/>
    <mergeCell ref="E57:F57"/>
    <mergeCell ref="E58:F58"/>
    <mergeCell ref="E59:F59"/>
    <mergeCell ref="E64:F64"/>
    <mergeCell ref="E65:F65"/>
    <mergeCell ref="E53:F53"/>
    <mergeCell ref="E54:F54"/>
    <mergeCell ref="E49:F49"/>
    <mergeCell ref="E50:F50"/>
    <mergeCell ref="E48:F48"/>
    <mergeCell ref="E42:F42"/>
    <mergeCell ref="E43:F43"/>
    <mergeCell ref="E46:F46"/>
    <mergeCell ref="E51:F51"/>
    <mergeCell ref="E52:F52"/>
    <mergeCell ref="E47:F47"/>
    <mergeCell ref="E37:F37"/>
    <mergeCell ref="E38:F38"/>
    <mergeCell ref="E39:F39"/>
    <mergeCell ref="E40:F40"/>
    <mergeCell ref="E41:F41"/>
    <mergeCell ref="B62:B63"/>
    <mergeCell ref="B51:B53"/>
    <mergeCell ref="B70:C70"/>
    <mergeCell ref="B26:C26"/>
    <mergeCell ref="B30:C30"/>
    <mergeCell ref="B45:C45"/>
    <mergeCell ref="B54:B57"/>
    <mergeCell ref="B32:B35"/>
    <mergeCell ref="B40:B42"/>
    <mergeCell ref="B38:B39"/>
    <mergeCell ref="B58:B60"/>
    <mergeCell ref="B47:B48"/>
    <mergeCell ref="B49:B50"/>
    <mergeCell ref="B64:B66"/>
    <mergeCell ref="B7:C7"/>
    <mergeCell ref="B12:C12"/>
    <mergeCell ref="B36:B37"/>
    <mergeCell ref="B24:D24"/>
    <mergeCell ref="A1:G1"/>
    <mergeCell ref="B5:F5"/>
    <mergeCell ref="B8:F10"/>
    <mergeCell ref="B13:F23"/>
    <mergeCell ref="E27:F27"/>
    <mergeCell ref="E28:F28"/>
    <mergeCell ref="E31:F31"/>
    <mergeCell ref="E32:F32"/>
    <mergeCell ref="E33:F33"/>
    <mergeCell ref="E34:F34"/>
    <mergeCell ref="E35:F35"/>
    <mergeCell ref="E36:F36"/>
    <mergeCell ref="B84:D84"/>
    <mergeCell ref="B85:D85"/>
    <mergeCell ref="B86:D86"/>
    <mergeCell ref="B87:D87"/>
    <mergeCell ref="B72:B74"/>
    <mergeCell ref="B75:B77"/>
  </mergeCells>
  <pageMargins left="0.47244094488188981" right="0.19685039370078741" top="0.70866141732283472" bottom="0.43307086614173229" header="0.39370078740157483" footer="0.31496062992125984"/>
  <pageSetup scale="51" fitToHeight="2" orientation="portrait" r:id="rId1"/>
  <headerFooter differentFirst="1">
    <oddHeader>&amp;C&amp;"-,Itálico"&amp;12(Continução do Plano Anual de Contratações da 3ª ICFEx - 2020................pg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51"/>
  <sheetViews>
    <sheetView workbookViewId="0">
      <selection activeCell="I6" sqref="I6:L11"/>
    </sheetView>
  </sheetViews>
  <sheetFormatPr defaultRowHeight="15"/>
  <cols>
    <col min="2" max="2" width="7.85546875" bestFit="1" customWidth="1"/>
    <col min="3" max="3" width="17.5703125" bestFit="1" customWidth="1"/>
    <col min="4" max="4" width="15.85546875" bestFit="1" customWidth="1"/>
    <col min="9" max="9" width="15.5703125" bestFit="1" customWidth="1"/>
    <col min="11" max="12" width="14.28515625" bestFit="1" customWidth="1"/>
  </cols>
  <sheetData>
    <row r="2" spans="2:12" ht="15.75" thickBot="1"/>
    <row r="3" spans="2:12" ht="15.75" thickBot="1">
      <c r="B3" s="1" t="s">
        <v>2</v>
      </c>
      <c r="C3" s="1" t="s">
        <v>1</v>
      </c>
    </row>
    <row r="4" spans="2:12" ht="15.75" thickBot="1">
      <c r="B4" s="2">
        <v>339015</v>
      </c>
      <c r="C4" s="3">
        <v>2000</v>
      </c>
    </row>
    <row r="5" spans="2:12" ht="15.75" thickBot="1">
      <c r="B5" s="2">
        <v>339015</v>
      </c>
      <c r="C5" s="3">
        <v>48500</v>
      </c>
    </row>
    <row r="6" spans="2:12" ht="15.75" thickBot="1">
      <c r="B6" s="5">
        <v>339015</v>
      </c>
      <c r="C6" s="6">
        <v>4200</v>
      </c>
      <c r="D6" s="9">
        <f>SUM(C4:C6)</f>
        <v>54700</v>
      </c>
      <c r="I6" s="13" t="s">
        <v>9</v>
      </c>
      <c r="J6" s="13" t="s">
        <v>2</v>
      </c>
      <c r="K6" s="13" t="s">
        <v>10</v>
      </c>
      <c r="L6" s="13" t="s">
        <v>8</v>
      </c>
    </row>
    <row r="7" spans="2:12" ht="15.75" thickBot="1">
      <c r="B7" s="2">
        <v>339030</v>
      </c>
      <c r="C7" s="4">
        <v>2400</v>
      </c>
      <c r="I7" s="67" t="s">
        <v>6</v>
      </c>
      <c r="J7" s="11">
        <v>339015</v>
      </c>
      <c r="K7" s="12">
        <v>54700</v>
      </c>
      <c r="L7" s="66">
        <f>SUM(K7:K10)</f>
        <v>714840</v>
      </c>
    </row>
    <row r="8" spans="2:12" ht="15.75" thickBot="1">
      <c r="B8" s="2">
        <v>339030</v>
      </c>
      <c r="C8" s="3">
        <v>10800</v>
      </c>
      <c r="I8" s="67"/>
      <c r="J8" s="11">
        <v>339030</v>
      </c>
      <c r="K8" s="12">
        <v>120250</v>
      </c>
      <c r="L8" s="66"/>
    </row>
    <row r="9" spans="2:12" ht="15.75" thickBot="1">
      <c r="B9" s="2">
        <v>339030</v>
      </c>
      <c r="C9" s="3">
        <v>19750</v>
      </c>
      <c r="I9" s="67"/>
      <c r="J9" s="11">
        <v>339039</v>
      </c>
      <c r="K9" s="12">
        <v>527290</v>
      </c>
      <c r="L9" s="66"/>
    </row>
    <row r="10" spans="2:12" ht="15.75" thickBot="1">
      <c r="B10" s="2">
        <v>339030</v>
      </c>
      <c r="C10" s="3">
        <v>1700</v>
      </c>
      <c r="I10" s="67"/>
      <c r="J10" s="11">
        <v>339040</v>
      </c>
      <c r="K10" s="12">
        <v>12600</v>
      </c>
      <c r="L10" s="66"/>
    </row>
    <row r="11" spans="2:12" ht="15.75" thickBot="1">
      <c r="B11" s="2">
        <v>339030</v>
      </c>
      <c r="C11" s="3">
        <v>2000</v>
      </c>
      <c r="I11" s="11" t="s">
        <v>7</v>
      </c>
      <c r="J11" s="11">
        <v>449052</v>
      </c>
      <c r="K11" s="12">
        <v>145972</v>
      </c>
      <c r="L11" s="12">
        <f>K11</f>
        <v>145972</v>
      </c>
    </row>
    <row r="12" spans="2:12" ht="15.75" thickBot="1">
      <c r="B12" s="2">
        <v>339030</v>
      </c>
      <c r="C12" s="3">
        <v>6000</v>
      </c>
    </row>
    <row r="13" spans="2:12" ht="15.75" thickBot="1">
      <c r="B13" s="2">
        <v>339030</v>
      </c>
      <c r="C13" s="3">
        <v>4000</v>
      </c>
    </row>
    <row r="14" spans="2:12" ht="15.75" thickBot="1">
      <c r="B14" s="2">
        <v>339030</v>
      </c>
      <c r="C14" s="3">
        <v>18200</v>
      </c>
    </row>
    <row r="15" spans="2:12" ht="15.75" thickBot="1">
      <c r="B15" s="2">
        <v>339030</v>
      </c>
      <c r="C15" s="3">
        <v>45000</v>
      </c>
    </row>
    <row r="16" spans="2:12" ht="15.75" thickBot="1">
      <c r="B16" s="2">
        <v>339030</v>
      </c>
      <c r="C16" s="3">
        <v>10400</v>
      </c>
      <c r="D16" s="9">
        <f>SUM(C7:C16)</f>
        <v>120250</v>
      </c>
    </row>
    <row r="17" spans="2:3" ht="15.75" thickBot="1">
      <c r="B17" s="2">
        <v>339039</v>
      </c>
      <c r="C17" s="3">
        <v>54000</v>
      </c>
    </row>
    <row r="18" spans="2:3" ht="15.75" thickBot="1">
      <c r="B18" s="2">
        <v>339039</v>
      </c>
      <c r="C18" s="3">
        <v>13200</v>
      </c>
    </row>
    <row r="19" spans="2:3" ht="15.75" thickBot="1">
      <c r="B19" s="5">
        <v>339039</v>
      </c>
      <c r="C19" s="6">
        <v>20592</v>
      </c>
    </row>
    <row r="20" spans="2:3" ht="15.75" thickBot="1">
      <c r="B20" s="2">
        <v>339039</v>
      </c>
      <c r="C20" s="3">
        <v>3200</v>
      </c>
    </row>
    <row r="21" spans="2:3" ht="15.75" thickBot="1">
      <c r="B21" s="2">
        <v>339039</v>
      </c>
      <c r="C21" s="3">
        <v>80000</v>
      </c>
    </row>
    <row r="22" spans="2:3" ht="15.75" thickBot="1">
      <c r="B22" s="2">
        <v>339039</v>
      </c>
      <c r="C22" s="3">
        <v>1116</v>
      </c>
    </row>
    <row r="23" spans="2:3" ht="15.75" thickBot="1">
      <c r="B23" s="2">
        <v>339039</v>
      </c>
      <c r="C23" s="3">
        <v>1074.2</v>
      </c>
    </row>
    <row r="24" spans="2:3" ht="15.75" thickBot="1">
      <c r="B24" s="2">
        <v>339039</v>
      </c>
      <c r="C24" s="3">
        <v>108000</v>
      </c>
    </row>
    <row r="25" spans="2:3" ht="15.75" thickBot="1">
      <c r="B25" s="2">
        <v>339039</v>
      </c>
      <c r="C25" s="3">
        <v>54000</v>
      </c>
    </row>
    <row r="26" spans="2:3" ht="15.75" thickBot="1">
      <c r="B26" s="2">
        <v>339039</v>
      </c>
      <c r="C26" s="3">
        <v>8400</v>
      </c>
    </row>
    <row r="27" spans="2:3" ht="15.75" thickBot="1">
      <c r="B27" s="2">
        <v>339039</v>
      </c>
      <c r="C27" s="3">
        <v>3000</v>
      </c>
    </row>
    <row r="28" spans="2:3" ht="15.75" thickBot="1">
      <c r="B28" s="2">
        <v>339039</v>
      </c>
      <c r="C28" s="3">
        <v>4000</v>
      </c>
    </row>
    <row r="29" spans="2:3" ht="15.75" thickBot="1">
      <c r="B29" s="2">
        <v>339039</v>
      </c>
      <c r="C29" s="3">
        <v>6120</v>
      </c>
    </row>
    <row r="30" spans="2:3" ht="15.75" thickBot="1">
      <c r="B30" s="2">
        <v>339039</v>
      </c>
      <c r="C30" s="3">
        <v>3120</v>
      </c>
    </row>
    <row r="31" spans="2:3" ht="15.75" thickBot="1">
      <c r="B31" s="2">
        <v>339039</v>
      </c>
      <c r="C31" s="3">
        <v>1500</v>
      </c>
    </row>
    <row r="32" spans="2:3" ht="15.75" thickBot="1">
      <c r="B32" s="2">
        <v>339039</v>
      </c>
      <c r="C32" s="3">
        <v>576</v>
      </c>
    </row>
    <row r="33" spans="2:4" ht="15.75" thickBot="1">
      <c r="B33" s="2">
        <v>339039</v>
      </c>
      <c r="C33" s="3">
        <v>9756</v>
      </c>
    </row>
    <row r="34" spans="2:4" ht="15.75" thickBot="1">
      <c r="B34" s="2">
        <v>339039</v>
      </c>
      <c r="C34" s="3">
        <v>4000</v>
      </c>
    </row>
    <row r="35" spans="2:4" ht="15.75" thickBot="1">
      <c r="B35" s="2">
        <v>339039</v>
      </c>
      <c r="C35" s="3">
        <v>188251.62</v>
      </c>
      <c r="D35" s="10">
        <f>SUM(B35:C35)</f>
        <v>527290.62</v>
      </c>
    </row>
    <row r="36" spans="2:4" ht="15.75" thickBot="1">
      <c r="B36" s="5">
        <v>339040</v>
      </c>
      <c r="C36" s="6">
        <v>11400</v>
      </c>
    </row>
    <row r="37" spans="2:4" ht="15.75" thickBot="1">
      <c r="B37" s="2">
        <v>339040</v>
      </c>
      <c r="C37" s="4">
        <v>1200</v>
      </c>
      <c r="D37" s="9">
        <f>SUM(C36:C37)</f>
        <v>12600</v>
      </c>
    </row>
    <row r="38" spans="2:4" ht="15.75" thickBot="1">
      <c r="B38" s="2">
        <v>449052</v>
      </c>
      <c r="C38" s="3">
        <v>1020</v>
      </c>
    </row>
    <row r="39" spans="2:4" ht="15.75" thickBot="1">
      <c r="B39" s="2">
        <v>449052</v>
      </c>
      <c r="C39" s="3">
        <v>54000</v>
      </c>
    </row>
    <row r="40" spans="2:4" ht="15.75" thickBot="1">
      <c r="B40" s="2">
        <v>449052</v>
      </c>
      <c r="C40" s="3">
        <v>28000</v>
      </c>
    </row>
    <row r="41" spans="2:4" ht="15.75" thickBot="1">
      <c r="B41" s="2">
        <v>449052</v>
      </c>
      <c r="C41" s="3">
        <v>3000</v>
      </c>
    </row>
    <row r="42" spans="2:4" ht="15.75" thickBot="1">
      <c r="B42" s="2">
        <v>449052</v>
      </c>
      <c r="C42" s="3">
        <v>17000</v>
      </c>
    </row>
    <row r="43" spans="2:4" ht="15.75" thickBot="1">
      <c r="B43" s="2">
        <v>449052</v>
      </c>
      <c r="C43" s="3">
        <v>2400</v>
      </c>
    </row>
    <row r="44" spans="2:4" ht="15.75" thickBot="1">
      <c r="B44" s="2">
        <v>449052</v>
      </c>
      <c r="C44" s="3">
        <v>10680</v>
      </c>
    </row>
    <row r="45" spans="2:4" ht="15.75" thickBot="1">
      <c r="B45" s="2">
        <v>449052</v>
      </c>
      <c r="C45" s="3">
        <v>6240</v>
      </c>
    </row>
    <row r="46" spans="2:4" ht="15.75" thickBot="1">
      <c r="B46" s="2">
        <v>449052</v>
      </c>
      <c r="C46" s="3">
        <v>2300</v>
      </c>
    </row>
    <row r="47" spans="2:4" ht="15.75" thickBot="1">
      <c r="B47" s="2">
        <v>449052</v>
      </c>
      <c r="C47" s="3">
        <v>1850</v>
      </c>
    </row>
    <row r="48" spans="2:4" ht="15.75" thickBot="1">
      <c r="B48" s="2">
        <v>449052</v>
      </c>
      <c r="C48" s="3">
        <v>8100</v>
      </c>
    </row>
    <row r="49" spans="2:4" ht="15.75" thickBot="1">
      <c r="B49" s="2">
        <v>449052</v>
      </c>
      <c r="C49" s="3">
        <v>582</v>
      </c>
    </row>
    <row r="50" spans="2:4" ht="15.75" thickBot="1">
      <c r="B50" s="2">
        <v>449052</v>
      </c>
      <c r="C50" s="4">
        <v>10800</v>
      </c>
      <c r="D50" s="10">
        <f>SUM(C38:C50)</f>
        <v>145972</v>
      </c>
    </row>
    <row r="51" spans="2:4" ht="15.75" customHeight="1" thickBot="1">
      <c r="B51" s="8"/>
      <c r="C51" s="7"/>
    </row>
  </sheetData>
  <sortState ref="B4:C50">
    <sortCondition ref="B3"/>
  </sortState>
  <mergeCells count="2">
    <mergeCell ref="L7:L10"/>
    <mergeCell ref="I7:I10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B12"/>
  <sheetViews>
    <sheetView workbookViewId="0">
      <selection activeCell="B3" sqref="B3"/>
    </sheetView>
  </sheetViews>
  <sheetFormatPr defaultRowHeight="15"/>
  <cols>
    <col min="1" max="1" width="9.140625" customWidth="1"/>
    <col min="2" max="2" width="170.42578125" style="38" customWidth="1"/>
  </cols>
  <sheetData>
    <row r="3" spans="2:2" ht="31.5">
      <c r="B3" s="37" t="str">
        <f>B7</f>
        <v>- 04/2021 – Serviço de manutenção de conteineres;</v>
      </c>
    </row>
    <row r="4" spans="2:2" ht="31.5">
      <c r="B4" s="37" t="s">
        <v>62</v>
      </c>
    </row>
    <row r="5" spans="2:2" ht="31.5">
      <c r="B5" s="37" t="s">
        <v>63</v>
      </c>
    </row>
    <row r="6" spans="2:2" ht="31.5">
      <c r="B6" s="37" t="s">
        <v>64</v>
      </c>
    </row>
    <row r="7" spans="2:2" ht="31.5">
      <c r="B7" s="37" t="s">
        <v>65</v>
      </c>
    </row>
    <row r="8" spans="2:2" ht="31.5">
      <c r="B8" s="37" t="s">
        <v>66</v>
      </c>
    </row>
    <row r="9" spans="2:2" ht="31.5">
      <c r="B9" s="37" t="s">
        <v>67</v>
      </c>
    </row>
    <row r="10" spans="2:2" ht="31.5">
      <c r="B10" s="37" t="s">
        <v>68</v>
      </c>
    </row>
    <row r="11" spans="2:2" ht="31.5">
      <c r="B11" s="37" t="s">
        <v>69</v>
      </c>
    </row>
    <row r="12" spans="2:2" ht="31.5">
      <c r="B12" s="37" t="s">
        <v>70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1010959748</cp:lastModifiedBy>
  <cp:lastPrinted>2021-09-29T14:32:37Z</cp:lastPrinted>
  <dcterms:created xsi:type="dcterms:W3CDTF">2020-03-04T11:38:18Z</dcterms:created>
  <dcterms:modified xsi:type="dcterms:W3CDTF">2021-12-14T11:42:35Z</dcterms:modified>
</cp:coreProperties>
</file>